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<sst xmlns="http://schemas.openxmlformats.org/spreadsheetml/2006/main" count="24" uniqueCount="24">
  <si>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</si>
  <si>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TVL040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</si>
  <si>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</si>
  <si>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</si>
  <si>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PQRY-P400YSLM-A1 "MITSUBISHI ELECTRIC", constituée de deux modules PQRY-P200YLM-A1, puissance frigorifique nominale 45 kW (température de bulbe humide de l'air intérieur 19°C, température d'entrée de l'eau 30°C), EER 5,84, consommation électrique nominale en refroidissement 7,7 kW, puissance calorifique nominale 50 kW (température de bulbe sec de l'air intérieur 20°C, température d'entrée de l'eau 20°C), COP 6,29, consommation électrique nominale en chauffage 7,94 kW, connectibilité d'au maximum 40 unités intérieures avec un pourcentage de capacité minimum de 50% et maximum de 130%, compresseurs scroll hermétiquement scellés avec contrôle Inverter, 1760x1100x550 mm, pression sonore 49 dBA, puissance sonore 49 dBA, longueur totale maximale d'une tuyauterie frigorifique 500 m, différence maximale de hauteur d'installation 50 m si l'unité extérieure se trouve au-dessus des unités intérieures et 40 m si elle se trouve en dessous, et kit de tuyauteries de connexion multiple à 2 unités extérieures, modèle CMY-Q100CBK2.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</si>
  <si>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</si>
  <si>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</si>
  <si>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</si>
  <si>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</si>
  <si>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</si>
  <si>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</si>
  <si>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mt42mee105a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</si>
  <si>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PQRY-P400YSLM-A1 "MITSUBISHI ELECTRIC", constituée de deux modules PQRY-P200YLM-A1, puissance frigorifique nominale 45 kW (température de bulbe humide de l'air intérieur 19°C, température d'entrée de l'eau 30°C), EER 5,84, consommation électrique nominale en refroidissement 7,7 kW, puissance calorifique nominale 50 kW (température de bulbe sec de l'air intérieur 20°C, température d'entrée de l'eau 20°C), COP 6,29, consommation électrique nominale en chauffage 7,94 kW, connectibilité d'au maximum 40 unités intérieures avec un pourcentage de capacité minimum de 50% et maximum de 130%, compresseurs scroll hermétiquement scellés avec contrôle Inverter, 1760x1100x550 mm, pression sonore 49 dBA, puissance sonore 49 dBA, longueur totale maximale d'une tuyauterie frigorifique 500 m, différence maximale de hauteur d'installation 50 m si l'unité extérieure se trouve au-dessus des unités intérieures et 40 m si elle se trouve en dessous, et kit de tuyauteries de connexion multiple à 2 unités extérieures, modèle CMY-Q100CBK2.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</si>
  <si>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</si>
  <si>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</si>
  <si>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</si>
  <si>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</si>
  <si>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</si>
  <si>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</si>
  <si>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</si>
  <si>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</si>
  <si>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</si>
  <si>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12.292,99€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</si>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</sst>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34046</v>
      </c>
      <c r="G9" s="13">
        <f ca="1">ROUND(INDIRECT(ADDRESS(ROW()+(0), COLUMN()+(-3), 1))*INDIRECT(ADDRESS(ROW()+(0), COLUMN()+(-1), 1)), 2)</f>
        <v>34046</v>
      </c>
    </row>
    <row r="10" spans="1:7" ht="13.50" thickBot="1" customHeight="1">
      <c r="A10" s="14" t="s">
        <v>14</v>
      </c>
      <c r="B10" s="14"/>
      <c r="C10" s="14" t="s">
        <v>15</v>
      </c>
      <c r="D10" s="15">
        <v>6.908</v>
      </c>
      <c r="E10" s="16" t="s">
        <v>16</v>
      </c>
      <c r="F10" s="17">
        <v>30.2</v>
      </c>
      <c r="G10" s="17">
        <f ca="1">ROUND(INDIRECT(ADDRESS(ROW()+(0), COLUMN()+(-3), 1))*INDIRECT(ADDRESS(ROW()+(0), COLUMN()+(-1), 1)), 2)</f>
        <v>208.62</v>
      </c>
    </row>
    <row r="11" spans="1:7" ht="13.50" thickBot="1" customHeight="1">
      <c r="A11" s="14" t="s">
        <v>17</v>
      </c>
      <c r="B11" s="14"/>
      <c r="C11" s="18" t="s">
        <v>18</v>
      </c>
      <c r="D11" s="19">
        <v>6.908</v>
      </c>
      <c r="E11" s="20" t="s">
        <v>19</v>
      </c>
      <c r="F11" s="21">
        <v>25.99</v>
      </c>
      <c r="G11" s="21">
        <f ca="1">ROUND(INDIRECT(ADDRESS(ROW()+(0), COLUMN()+(-3), 1))*INDIRECT(ADDRESS(ROW()+(0), COLUMN()+(-1), 1)), 2)</f>
        <v>179.54</v>
      </c>
    </row>
    <row r="12" spans="1:7" ht="13.50" thickBot="1" customHeight="1">
      <c r="A12" s="18"/>
      <c r="B12" s="18"/>
      <c r="C12" s="5" t="s">
        <v>20</v>
      </c>
      <c r="D12" s="22">
        <v>2</v>
      </c>
      <c r="E12" s="23" t="s">
        <v>21</v>
      </c>
      <c r="F12" s="24">
        <f ca="1">ROUND(SUM(INDIRECT(ADDRESS(ROW()+(-1), COLUMN()+(1), 1)),INDIRECT(ADDRESS(ROW()+(-2), COLUMN()+(1), 1)),INDIRECT(ADDRESS(ROW()+(-3), COLUMN()+(1), 1))), 2)</f>
        <v>34434.2</v>
      </c>
      <c r="G12" s="24">
        <f ca="1">ROUND(INDIRECT(ADDRESS(ROW()+(0), COLUMN()+(-3), 1))*INDIRECT(ADDRESS(ROW()+(0), COLUMN()+(-1), 1))/100, 2)</f>
        <v>688.68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35122.8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