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<sst xmlns="http://schemas.openxmlformats.org/spreadsheetml/2006/main" count="23" uniqueCount="23">
  <si>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</si>
  <si>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PHE130</t>
  </si>
  <si>
    <t xml:space="preserve">U</t>
  </si>
  <si>
    <t xml:space="preserve">Montage et démontage d'un échafaudage tubulaire de façade.</t>
  </si>
  <si>
    <r>
      <rPr>
        <sz val="8.25"/>
        <color rgb="FF000000"/>
        <rFont val="Arial"/>
        <family val="2"/>
      </rPr>
      <t xml:space="preserve">Montage et démontage d'un échafaudage tubulaire normalisé, de type multidirectionnel, jusqu'à 20 m de hauteur maximale de travail, constitué d'une structure tubulaire en acier galvanisé à chaud, sans duplication des éléments verticaux et plateaux de travail de 60 cm de largeur; pour l'exécution de façade de 250 m², en considérant une distance maximale de 80 m entre le point de décharge des matériaux et le point le plus éloigné du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</si>
  <si>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</si>
  <si>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</si>
  <si>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</si>
  <si>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</si>
  <si>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</si>
  <si>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</si>
  <si>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mt50spa300f</t>
  </si>
  <si>
    <t xml:space="preserve">Augmentation du prix de montage et de démontage par m² de façade, d'échafaudage tubulaire normalisé, de type multidirectionnel, par transport des matériaux entre le point de décharge de celui-ci et le point le plus éloigné du montage, jusqu'à une distance maximale de 80 m.</t>
  </si>
  <si>
    <t xml:space="preserve">U</t>
  </si>
  <si>
    <t xml:space="preserve">mq13ats011j</t>
  </si>
  <si>
    <t xml:space="preserve">Répercussion, par m², de montage d'échafaudage tubulaire normalisé, de type multidirectionnel, de 20 m de hauteur maximale de travail, constitué de structure tubulaire en acier galvanisé à chaud, de 48,3 mm de diamètre et 3,2 mm d'épaisseur, sans duplication des éléments verticaux, fabriqué en respectant les exigences de qualité requises dans la norme NF EN ISO 9001, selon NF EN 12810 et NF EN 12811; composé de plateformes de travail de 60 cm de largeur, disposées tous les 2 m de hauteur, escalier intérieur muni d'une trappe, garde-corps arrière avec lisse, sous-lisse et plinthe, et garde-corps avant avec lisse; pour exécution de façade; y compris filet flexible, type moustiquaire monofilament, en polyéthylène 100%.</t>
  </si>
  <si>
    <t xml:space="preserve">U</t>
  </si>
  <si>
    <t xml:space="preserve">mq13ats012j</t>
  </si>
  <si>
    <t xml:space="preserve">Répercussion, par m², de démontage d'échafaudage tubulaire normalisé, de type multidirectionnel, de 20 m de hauteur maximale de travail, constitué de structure tubulaire en acier galvanisé à chaud, de 48,3 mm de diamètre et 3,2 mm d'épaisseur, sans duplication des éléments verticaux, fabriqué en respectant les exigences de qualité requises dans la norme NF EN ISO 9001, selon NF EN 12810 et NF EN 12811; composé de plateformes de travail de 60 cm de largeur, disposées tous les 2 m de hauteur, escalier intérieur muni d'une trappe, garde-corps arrière avec lisse, sous-lisse et plinthe, et garde-corps avant avec lisse; pour exécution de façade; y compris filet flexible, type moustiquaire monofilament, en polyéthylène 100%.</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</si>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</sst>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0.68"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250</v>
      </c>
      <c r="F9" s="11" t="s">
        <v>13</v>
      </c>
      <c r="G9" s="13">
        <v>3.14</v>
      </c>
      <c r="H9" s="13">
        <f ca="1">ROUND(INDIRECT(ADDRESS(ROW()+(0), COLUMN()+(-3), 1))*INDIRECT(ADDRESS(ROW()+(0), COLUMN()+(-1), 1)), 2)</f>
        <v>785</v>
      </c>
    </row>
    <row r="10" spans="1:8" ht="87.00" thickBot="1" customHeight="1">
      <c r="A10" s="14" t="s">
        <v>14</v>
      </c>
      <c r="B10" s="14"/>
      <c r="C10" s="14" t="s">
        <v>15</v>
      </c>
      <c r="D10" s="14"/>
      <c r="E10" s="15">
        <v>250</v>
      </c>
      <c r="F10" s="16" t="s">
        <v>16</v>
      </c>
      <c r="G10" s="17">
        <v>4.83</v>
      </c>
      <c r="H10" s="17">
        <f ca="1">ROUND(INDIRECT(ADDRESS(ROW()+(0), COLUMN()+(-3), 1))*INDIRECT(ADDRESS(ROW()+(0), COLUMN()+(-1), 1)), 2)</f>
        <v>1207.5</v>
      </c>
    </row>
    <row r="11" spans="1:8" ht="97.50" thickBot="1" customHeight="1">
      <c r="A11" s="14" t="s">
        <v>17</v>
      </c>
      <c r="B11" s="14"/>
      <c r="C11" s="18" t="s">
        <v>18</v>
      </c>
      <c r="D11" s="18"/>
      <c r="E11" s="19">
        <v>250</v>
      </c>
      <c r="F11" s="20" t="s">
        <v>19</v>
      </c>
      <c r="G11" s="21">
        <v>3.31</v>
      </c>
      <c r="H11" s="21">
        <f ca="1">ROUND(INDIRECT(ADDRESS(ROW()+(0), COLUMN()+(-3), 1))*INDIRECT(ADDRESS(ROW()+(0), COLUMN()+(-1), 1)), 2)</f>
        <v>827.5</v>
      </c>
    </row>
    <row r="12" spans="1:8" ht="13.50" thickBot="1" customHeight="1">
      <c r="A12" s="18"/>
      <c r="B12" s="18"/>
      <c r="C12" s="5" t="s">
        <v>20</v>
      </c>
      <c r="D12" s="5"/>
      <c r="E12" s="22">
        <v>2</v>
      </c>
      <c r="F12" s="23" t="s">
        <v>21</v>
      </c>
      <c r="G12" s="24">
        <f ca="1">ROUND(SUM(INDIRECT(ADDRESS(ROW()+(-1), COLUMN()+(1), 1)),INDIRECT(ADDRESS(ROW()+(-2), COLUMN()+(1), 1)),INDIRECT(ADDRESS(ROW()+(-3), COLUMN()+(1), 1))), 2)</f>
        <v>2820</v>
      </c>
      <c r="H12" s="24">
        <f ca="1">ROUND(INDIRECT(ADDRESS(ROW()+(0), COLUMN()+(-3), 1))*INDIRECT(ADDRESS(ROW()+(0), COLUMN()+(-1), 1))/100, 2)</f>
        <v>56.4</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2876.4</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