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<sst xmlns="http://schemas.openxmlformats.org/spreadsheetml/2006/main" count="20" uniqueCount="20">
  <si>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</si>
  <si>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FMC200</t>
  </si>
  <si>
    <t xml:space="preserve">m</t>
  </si>
  <si>
    <t xml:space="preserve">Point singulier avec profilé "SCHLÜTER-SYSTEMS" dans un bardage en céramique.</t>
  </si>
  <si>
    <r>
      <rPr>
        <sz val="8.25"/>
        <color rgb="FF000000"/>
        <rFont val="Arial"/>
        <family val="2"/>
      </rPr>
      <t xml:space="preserve">Coin extérieur avec profilé en aluminium anodisé, finition naturelle, Schlüter-ARCLINE-APE 80 AE "SCHLÜTER-SYSTEMS", de 8 mm de hauteur, dans un bardage en céramique. SUPPORT: parement vertical. POSE: avec le même matériau que les pièces en terre cuite.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</si>
  <si>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</si>
  <si>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</si>
  <si>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</si>
  <si>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</si>
  <si>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</si>
  <si>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</si>
  <si>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mt19als071aa</t>
  </si>
  <si>
    <t xml:space="preserve">Profilé en aluminium anodisé, finition naturelle, Schlüter-ARCLINE-APE 80 AE "SCHLÜTER-SYSTEMS", de 8 mm de hauteur et 2,5 m de longueur, avec perforations trapézoïdales pour sa fixation, pour la protection de coins extérieurs, pour un usage décoratif et soutien d'accessoires de salle de bain dans les carrelages avec des pièces en terre cuite.</t>
  </si>
  <si>
    <t xml:space="preserve">m</t>
  </si>
  <si>
    <t xml:space="preserve">mo024</t>
  </si>
  <si>
    <t xml:space="preserve">Compagnon professionnel III/CP2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</si>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</sst>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21.6</v>
      </c>
      <c r="H9" s="13">
        <f ca="1">ROUND(INDIRECT(ADDRESS(ROW()+(0), COLUMN()+(-3), 1))*INDIRECT(ADDRESS(ROW()+(0), COLUMN()+(-1), 1)), 2)</f>
        <v>22.68</v>
      </c>
    </row>
    <row r="10" spans="1:8" ht="13.50" thickBot="1" customHeight="1">
      <c r="A10" s="14" t="s">
        <v>14</v>
      </c>
      <c r="B10" s="14"/>
      <c r="C10" s="15" t="s">
        <v>15</v>
      </c>
      <c r="D10" s="15"/>
      <c r="E10" s="16">
        <v>0.12</v>
      </c>
      <c r="F10" s="17" t="s">
        <v>16</v>
      </c>
      <c r="G10" s="18">
        <v>29.25</v>
      </c>
      <c r="H10" s="18">
        <f ca="1">ROUND(INDIRECT(ADDRESS(ROW()+(0), COLUMN()+(-3), 1))*INDIRECT(ADDRESS(ROW()+(0), COLUMN()+(-1), 1)), 2)</f>
        <v>3.51</v>
      </c>
    </row>
    <row r="11" spans="1:8" ht="13.50" thickBot="1" customHeight="1">
      <c r="A11" s="15"/>
      <c r="B11" s="15"/>
      <c r="C11" s="5" t="s">
        <v>17</v>
      </c>
      <c r="D11" s="5"/>
      <c r="E11" s="19">
        <v>2</v>
      </c>
      <c r="F11" s="20" t="s">
        <v>18</v>
      </c>
      <c r="G11" s="21">
        <f ca="1">ROUND(SUM(INDIRECT(ADDRESS(ROW()+(-1), COLUMN()+(1), 1)),INDIRECT(ADDRESS(ROW()+(-2), COLUMN()+(1), 1))), 2)</f>
        <v>26.19</v>
      </c>
      <c r="H11" s="21">
        <f ca="1">ROUND(INDIRECT(ADDRESS(ROW()+(0), COLUMN()+(-3), 1))*INDIRECT(ADDRESS(ROW()+(0), COLUMN()+(-1), 1))/100, 2)</f>
        <v>0.52</v>
      </c>
    </row>
    <row r="12" spans="1:8" ht="13.50" thickBot="1" customHeight="1">
      <c r="A12" s="22"/>
      <c r="B12" s="22"/>
      <c r="C12" s="23"/>
      <c r="D12" s="23"/>
      <c r="E12" s="23"/>
      <c r="F12" s="24"/>
      <c r="G12" s="25" t="s">
        <v>19</v>
      </c>
      <c r="H12" s="26">
        <f ca="1">ROUND(SUM(INDIRECT(ADDRESS(ROW()+(-1), COLUMN()+(0), 1)),INDIRECT(ADDRESS(ROW()+(-2), COLUMN()+(0), 1)),INDIRECT(ADDRESS(ROW()+(-3), COLUMN()+(0), 1))), 2)</f>
        <v>26.71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