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<sst xmlns="http://schemas.openxmlformats.org/spreadsheetml/2006/main" count="84" uniqueCount="84">
  <si>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</si>
  <si>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ETC270</t>
  </si>
  <si>
    <t xml:space="preserve">m²</t>
  </si>
  <si>
    <t xml:space="preserve">Toiture terrasse chaude, accessible, avec revêtement de sol fixe, type inversée, pour trafic routier.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</si>
  <si>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15%, pour trafic routier. FORME DE PENTES: via l'enceinte au niveau des noues, des arêtiers et des joints, avec des murets de brique creuse courante en terre cuite et couche de béton léger, de résistance à la compression 2,0 MPa et 690 kg/m³ de densité, confectionné sur chantier avec argile expansée et ciment gris, avec épaisseur moyenne de 10 cm; avec couche de régularisation de mortier de ciment, industriel, M-5 de 2 cm d'épaisseur, finition talochée; IMPERMÉABILISATION: type bicouche, adhérée, composée de membrane en bitume modifié par élastomère SBS, LBM(SBS)-40-FP et membrane en bitume modifié par élastomère SBS, LBM(SBS)-30-FV,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90 mm d'épaisseur, résistance à la compression &gt;= 500 kPa; COUCHE SÉPARATRICE SOUS PROTECTION: géotextile non tissé composé de fibres de polyester unies par aiguilletage, (200 g/m²); COUCHE DE PROTECTION: revêtement en aggloméré asphaltique, avec mélange bitumineux à chaud à granularité discontinue, de type ouvert (pourcentage de vides &gt; 12%), avec granulat granitique de 8 mm de taille maximale, et bitume asphaltique de pénétration, de 8 cm d'épaisseur, sur une couche de 4 cm de mortier de ciment CEM II/B-P 32,5 N type M-10.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</si>
  <si>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</si>
  <si>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</si>
  <si>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</si>
  <si>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</si>
  <si>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</si>
  <si>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</si>
  <si>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</si>
  <si>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</si>
  <si>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</si>
  <si>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mt01arl030b</t>
  </si>
  <si>
    <t xml:space="preserve">Argile expansée, fournie en sacs Big Bag, selon NF EN 13055-1.</t>
  </si>
  <si>
    <t xml:space="preserve">m³</t>
  </si>
  <si>
    <t xml:space="preserve">mt08cem011a</t>
  </si>
  <si>
    <t xml:space="preserve">Ciment Portland CEM II/B-L 32,5 R, couleur grise, en sacs, selon NF EN 197-1.</t>
  </si>
  <si>
    <t xml:space="preserve">kg</t>
  </si>
  <si>
    <t xml:space="preserve">mt08aaa010a</t>
  </si>
  <si>
    <t xml:space="preserve">Eau.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</si>
  <si>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</si>
  <si>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</si>
  <si>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</si>
  <si>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</si>
  <si>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</si>
  <si>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</si>
  <si>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</si>
  <si>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</si>
  <si>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</si>
  <si>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</si>
  <si>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</si>
  <si>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</si>
  <si>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</si>
  <si>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</si>
  <si>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</si>
  <si>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</si>
  <si>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</si>
  <si>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</si>
  <si>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</si>
  <si>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mt16pxa010bfq</t>
  </si>
  <si>
    <t xml:space="preserve">Panneau rigide en polystyrène extrudé, selon NF EN 13164, à surface lisse et usinage latéral à feuillures mi-bois, de 90 mm d'épaisseur, résistance à la compression &gt;= 500 kPa, résistance thermique 2,5 m²K/W, conductivité thermique 0,036 W/(mK), Euroclasse E de réaction au feu selon NF EN 13501-1, avec code de désignation XPS-EN 13164-T1-CS(10/Y)500-DS(70,90)-DLT(2)5-CC(2/1,5/50)175-WL(T)0,7-WD(V)3-FTCD1.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</si>
  <si>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</si>
  <si>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</si>
  <si>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</si>
  <si>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</si>
  <si>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</si>
  <si>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</si>
  <si>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</si>
  <si>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mt47aag010qa</t>
  </si>
  <si>
    <t xml:space="preserve">Mélange bitumineux à chaud à granularité discontinue, de type ouvert (pourcentage de vides &gt; 12%), avec granulat granitique de 8 mm de taille maximale, et bitume asphaltique de pénétration, selon NF EN 13108-2.</t>
  </si>
  <si>
    <t xml:space="preserve">t</t>
  </si>
  <si>
    <t xml:space="preserve">mq11ext030</t>
  </si>
  <si>
    <t xml:space="preserve">Finisseur pour enrobés à chaînes, de 81 kW.</t>
  </si>
  <si>
    <t xml:space="preserve">h</t>
  </si>
  <si>
    <t xml:space="preserve">mq02ron010a</t>
  </si>
  <si>
    <t xml:space="preserve">Rouleau vibrant tandem autopropulsé, de 24,8 kW, de 2450 kg, largeur de travail 100 cm.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</si>
  <si>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</si>
  <si>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</si>
  <si>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</si>
  <si>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</si>
  <si>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</si>
  <si>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</si>
  <si>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</si>
  <si>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</si>
  <si>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</si>
  <si>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</si>
  <si>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</si>
  <si>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</si>
  <si>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</si>
  <si>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</si>
  <si>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</si>
  <si>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</si>
  <si>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</si>
  <si>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</si>
  <si>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</si>
  <si>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</si>
  <si>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</si>
  <si>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</si>
  <si>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</si>
  <si>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</si>
  <si>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33,76€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</si>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</sst>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0.35</v>
      </c>
      <c r="G9" s="13">
        <f ca="1">ROUND(INDIRECT(ADDRESS(ROW()+(0), COLUMN()+(-3), 1))*INDIRECT(ADDRESS(ROW()+(0), COLUMN()+(-1), 1)), 2)</f>
        <v>1.05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0.105</v>
      </c>
      <c r="E10" s="16" t="s">
        <v>16</v>
      </c>
      <c r="F10" s="17">
        <v>121.55</v>
      </c>
      <c r="G10" s="17">
        <f ca="1">ROUND(INDIRECT(ADDRESS(ROW()+(0), COLUMN()+(-3), 1))*INDIRECT(ADDRESS(ROW()+(0), COLUMN()+(-1), 1)), 2)</f>
        <v>12.76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20</v>
      </c>
      <c r="E11" s="16" t="s">
        <v>19</v>
      </c>
      <c r="F11" s="17">
        <v>0.1</v>
      </c>
      <c r="G11" s="17">
        <f ca="1">ROUND(INDIRECT(ADDRESS(ROW()+(0), COLUMN()+(-3), 1))*INDIRECT(ADDRESS(ROW()+(0), COLUMN()+(-1), 1)), 2)</f>
        <v>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0.012</v>
      </c>
      <c r="E12" s="16" t="s">
        <v>22</v>
      </c>
      <c r="F12" s="17">
        <v>1.5</v>
      </c>
      <c r="G12" s="17">
        <f ca="1">ROUND(INDIRECT(ADDRESS(ROW()+(0), COLUMN()+(-3), 1))*INDIRECT(ADDRESS(ROW()+(0), COLUMN()+(-1), 1)), 2)</f>
        <v>0.02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0.01</v>
      </c>
      <c r="E13" s="16" t="s">
        <v>25</v>
      </c>
      <c r="F13" s="17">
        <v>1.34</v>
      </c>
      <c r="G13" s="17">
        <f ca="1">ROUND(INDIRECT(ADDRESS(ROW()+(0), COLUMN()+(-3), 1))*INDIRECT(ADDRESS(ROW()+(0), COLUMN()+(-1), 1)), 2)</f>
        <v>0.01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0.038</v>
      </c>
      <c r="E14" s="16" t="s">
        <v>28</v>
      </c>
      <c r="F14" s="17">
        <v>53.48</v>
      </c>
      <c r="G14" s="17">
        <f ca="1">ROUND(INDIRECT(ADDRESS(ROW()+(0), COLUMN()+(-3), 1))*INDIRECT(ADDRESS(ROW()+(0), COLUMN()+(-1), 1)), 2)</f>
        <v>2.03</v>
      </c>
    </row>
    <row r="15" spans="1:7" ht="34.50" thickBot="1" customHeight="1">
      <c r="A15" s="14" t="s">
        <v>29</v>
      </c>
      <c r="B15" s="14"/>
      <c r="C15" s="14" t="s">
        <v>30</v>
      </c>
      <c r="D15" s="15">
        <v>1.1</v>
      </c>
      <c r="E15" s="16" t="s">
        <v>31</v>
      </c>
      <c r="F15" s="17">
        <v>6.93</v>
      </c>
      <c r="G15" s="17">
        <f ca="1">ROUND(INDIRECT(ADDRESS(ROW()+(0), COLUMN()+(-3), 1))*INDIRECT(ADDRESS(ROW()+(0), COLUMN()+(-1), 1)), 2)</f>
        <v>7.62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4.8</v>
      </c>
      <c r="G16" s="17">
        <f ca="1">ROUND(INDIRECT(ADDRESS(ROW()+(0), COLUMN()+(-3), 1))*INDIRECT(ADDRESS(ROW()+(0), COLUMN()+(-1), 1)), 2)</f>
        <v>5.28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</v>
      </c>
      <c r="E17" s="16" t="s">
        <v>37</v>
      </c>
      <c r="F17" s="17">
        <v>3.3</v>
      </c>
      <c r="G17" s="17">
        <f ca="1">ROUND(INDIRECT(ADDRESS(ROW()+(0), COLUMN()+(-3), 1))*INDIRECT(ADDRESS(ROW()+(0), COLUMN()+(-1), 1)), 2)</f>
        <v>0.99</v>
      </c>
    </row>
    <row r="18" spans="1:7" ht="55.50" thickBot="1" customHeight="1">
      <c r="A18" s="14" t="s">
        <v>38</v>
      </c>
      <c r="B18" s="14"/>
      <c r="C18" s="14" t="s">
        <v>39</v>
      </c>
      <c r="D18" s="15">
        <v>1.05</v>
      </c>
      <c r="E18" s="16" t="s">
        <v>40</v>
      </c>
      <c r="F18" s="17">
        <v>0.68</v>
      </c>
      <c r="G18" s="17">
        <f ca="1">ROUND(INDIRECT(ADDRESS(ROW()+(0), COLUMN()+(-3), 1))*INDIRECT(ADDRESS(ROW()+(0), COLUMN()+(-1), 1)), 2)</f>
        <v>0.71</v>
      </c>
    </row>
    <row r="19" spans="1:7" ht="55.50" thickBot="1" customHeight="1">
      <c r="A19" s="14" t="s">
        <v>41</v>
      </c>
      <c r="B19" s="14"/>
      <c r="C19" s="14" t="s">
        <v>42</v>
      </c>
      <c r="D19" s="15">
        <v>1.05</v>
      </c>
      <c r="E19" s="16" t="s">
        <v>43</v>
      </c>
      <c r="F19" s="17">
        <v>23.92</v>
      </c>
      <c r="G19" s="17">
        <f ca="1">ROUND(INDIRECT(ADDRESS(ROW()+(0), COLUMN()+(-3), 1))*INDIRECT(ADDRESS(ROW()+(0), COLUMN()+(-1), 1)), 2)</f>
        <v>25.12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0.93</v>
      </c>
      <c r="G20" s="17">
        <f ca="1">ROUND(INDIRECT(ADDRESS(ROW()+(0), COLUMN()+(-3), 1))*INDIRECT(ADDRESS(ROW()+(0), COLUMN()+(-1), 1)), 2)</f>
        <v>0.98</v>
      </c>
    </row>
    <row r="21" spans="1:7" ht="24.00" thickBot="1" customHeight="1">
      <c r="A21" s="14" t="s">
        <v>47</v>
      </c>
      <c r="B21" s="14"/>
      <c r="C21" s="14" t="s">
        <v>48</v>
      </c>
      <c r="D21" s="15">
        <v>0.04</v>
      </c>
      <c r="E21" s="16" t="s">
        <v>49</v>
      </c>
      <c r="F21" s="17">
        <v>133.3</v>
      </c>
      <c r="G21" s="17">
        <f ca="1">ROUND(INDIRECT(ADDRESS(ROW()+(0), COLUMN()+(-3), 1))*INDIRECT(ADDRESS(ROW()+(0), COLUMN()+(-1), 1)), 2)</f>
        <v>5.33</v>
      </c>
    </row>
    <row r="22" spans="1:7" ht="34.50" thickBot="1" customHeight="1">
      <c r="A22" s="14" t="s">
        <v>50</v>
      </c>
      <c r="B22" s="14"/>
      <c r="C22" s="14" t="s">
        <v>51</v>
      </c>
      <c r="D22" s="15">
        <v>0.184</v>
      </c>
      <c r="E22" s="16" t="s">
        <v>52</v>
      </c>
      <c r="F22" s="17">
        <v>91.82</v>
      </c>
      <c r="G22" s="17">
        <f ca="1">ROUND(INDIRECT(ADDRESS(ROW()+(0), COLUMN()+(-3), 1))*INDIRECT(ADDRESS(ROW()+(0), COLUMN()+(-1), 1)), 2)</f>
        <v>16.89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0.007</v>
      </c>
      <c r="E23" s="16" t="s">
        <v>55</v>
      </c>
      <c r="F23" s="17">
        <v>227.25</v>
      </c>
      <c r="G23" s="17">
        <f ca="1">ROUND(INDIRECT(ADDRESS(ROW()+(0), COLUMN()+(-3), 1))*INDIRECT(ADDRESS(ROW()+(0), COLUMN()+(-1), 1)), 2)</f>
        <v>1.59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0.003</v>
      </c>
      <c r="E24" s="16" t="s">
        <v>58</v>
      </c>
      <c r="F24" s="17">
        <v>55.71</v>
      </c>
      <c r="G24" s="17">
        <f ca="1">ROUND(INDIRECT(ADDRESS(ROW()+(0), COLUMN()+(-3), 1))*INDIRECT(ADDRESS(ROW()+(0), COLUMN()+(-1), 1)), 2)</f>
        <v>0.17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0.063</v>
      </c>
      <c r="E25" s="16" t="s">
        <v>61</v>
      </c>
      <c r="F25" s="17">
        <v>3.45</v>
      </c>
      <c r="G25" s="17">
        <f ca="1">ROUND(INDIRECT(ADDRESS(ROW()+(0), COLUMN()+(-3), 1))*INDIRECT(ADDRESS(ROW()+(0), COLUMN()+(-1), 1)), 2)</f>
        <v>0.22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0.406</v>
      </c>
      <c r="E26" s="16" t="s">
        <v>64</v>
      </c>
      <c r="F26" s="17">
        <v>29.25</v>
      </c>
      <c r="G26" s="17">
        <f ca="1">ROUND(INDIRECT(ADDRESS(ROW()+(0), COLUMN()+(-3), 1))*INDIRECT(ADDRESS(ROW()+(0), COLUMN()+(-1), 1)), 2)</f>
        <v>11.88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0.666</v>
      </c>
      <c r="E27" s="16" t="s">
        <v>67</v>
      </c>
      <c r="F27" s="17">
        <v>24.51</v>
      </c>
      <c r="G27" s="17">
        <f ca="1">ROUND(INDIRECT(ADDRESS(ROW()+(0), COLUMN()+(-3), 1))*INDIRECT(ADDRESS(ROW()+(0), COLUMN()+(-1), 1)), 2)</f>
        <v>16.32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0.21</v>
      </c>
      <c r="E28" s="16" t="s">
        <v>70</v>
      </c>
      <c r="F28" s="17">
        <v>29.25</v>
      </c>
      <c r="G28" s="17">
        <f ca="1">ROUND(INDIRECT(ADDRESS(ROW()+(0), COLUMN()+(-3), 1))*INDIRECT(ADDRESS(ROW()+(0), COLUMN()+(-1), 1)), 2)</f>
        <v>6.14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0.21</v>
      </c>
      <c r="E29" s="16" t="s">
        <v>73</v>
      </c>
      <c r="F29" s="17">
        <v>26.02</v>
      </c>
      <c r="G29" s="17">
        <f ca="1">ROUND(INDIRECT(ADDRESS(ROW()+(0), COLUMN()+(-3), 1))*INDIRECT(ADDRESS(ROW()+(0), COLUMN()+(-1), 1)), 2)</f>
        <v>5.46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0.05</v>
      </c>
      <c r="E30" s="16" t="s">
        <v>76</v>
      </c>
      <c r="F30" s="17">
        <v>30.2</v>
      </c>
      <c r="G30" s="17">
        <f ca="1">ROUND(INDIRECT(ADDRESS(ROW()+(0), COLUMN()+(-3), 1))*INDIRECT(ADDRESS(ROW()+(0), COLUMN()+(-1), 1)), 2)</f>
        <v>1.51</v>
      </c>
    </row>
    <row r="31" spans="1:7" ht="13.50" thickBot="1" customHeight="1">
      <c r="A31" s="14" t="s">
        <v>77</v>
      </c>
      <c r="B31" s="14"/>
      <c r="C31" s="18" t="s">
        <v>78</v>
      </c>
      <c r="D31" s="19">
        <v>0.05</v>
      </c>
      <c r="E31" s="20" t="s">
        <v>79</v>
      </c>
      <c r="F31" s="21">
        <v>26.02</v>
      </c>
      <c r="G31" s="21">
        <f ca="1">ROUND(INDIRECT(ADDRESS(ROW()+(0), COLUMN()+(-3), 1))*INDIRECT(ADDRESS(ROW()+(0), COLUMN()+(-1), 1)), 2)</f>
        <v>1.3</v>
      </c>
    </row>
    <row r="32" spans="1:7" ht="13.50" thickBot="1" customHeight="1">
      <c r="A32" s="18"/>
      <c r="B32" s="18"/>
      <c r="C32" s="5" t="s">
        <v>80</v>
      </c>
      <c r="D32" s="22">
        <v>2</v>
      </c>
      <c r="E32" s="23" t="s">
        <v>81</v>
      </c>
      <c r="F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125.38</v>
      </c>
      <c r="G32" s="24">
        <f ca="1">ROUND(INDIRECT(ADDRESS(ROW()+(0), COLUMN()+(-3), 1))*INDIRECT(ADDRESS(ROW()+(0), COLUMN()+(-1), 1))/100, 2)</f>
        <v>2.51</v>
      </c>
    </row>
    <row r="33" spans="1:7" ht="13.50" thickBot="1" customHeight="1">
      <c r="A33" s="25" t="s">
        <v>82</v>
      </c>
      <c r="B33" s="25"/>
      <c r="C33" s="26"/>
      <c r="D33" s="26"/>
      <c r="E33" s="27"/>
      <c r="F33" s="25" t="s">
        <v>83</v>
      </c>
      <c r="G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127.89</v>
      </c>
    </row>
  </sheetData>
  <mergeCells count="2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D33"/>
  </mergeCells>
  <pageMargins left="0.147638" right="0.147638" top="0.206693" bottom="0.206693" header="0.0" footer="0.0"/>
  <pageSetup paperSize="9" orientation="portrait"/>
  <rowBreaks count="0" manualBreakCount="0">
    </rowBreaks>
</worksheet>
</file>