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<sst xmlns="http://schemas.openxmlformats.org/spreadsheetml/2006/main" count="32" uniqueCount="32">
  <si>
    <t xml:space="preserve"/>
  </si>
  <si>
    <t xml:space="preserve">EME110</t>
  </si>
  <si>
    <t xml:space="preserve">U</t>
  </si>
  <si>
    <t xml:space="preserve">Bloc-porte extérieur d'entrée au logement, vitrée, en acier galvanisé, avec moulure.</t>
  </si>
  <si>
    <r>
      <rPr>
        <sz val="8.25"/>
        <color rgb="FF000000"/>
        <rFont val="Arial"/>
        <family val="2"/>
      </rPr>
      <t xml:space="preserve">Bloc-porte extérieur d'entrée au logement, pleine, vitré, à un vantail, avec moulure de style provençal, 800x2000 mm de largeur et hauteur de passage, composé de deux tôles en acier galvanisé de 1 mm d'épaisseur, pliables, assemblées et montées, avec lame intermédiaire remplie de polyuréthane injecté de haute densité, finition laquée couleur blanche sur ses faces et ses bords, avec double vitrage (vitrage intérieur feuilleté translucide de 3+3 mm, lame d'air de 8 mm, vitrage extérieur feuilleté translucide de 3+3 mm), châssis en acier et cadre en acier galvanisé de 1,5 mm d'épaisseur et 100 mm de largeur avec des pattes d'ancrage à l'ouvrage, avec serrure de sécurité avec trois points de fermeture frontaux; sans précadre. Comprend les pattes d'ancrage pour la fixation du cadre au parement, le couvre-joints de 45 mm de largeur, finition laquée couleur blanche et l'huisserie de 40 mm de largeur, finition laquée couleur blanche. Le prix ne comprend pas la mise en place sur site de la menuiserie.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</si>
  <si>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</si>
  <si>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</si>
  <si>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</si>
  <si>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</si>
  <si>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</si>
  <si>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</si>
  <si>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mt26pet211bafz</t>
  </si>
  <si>
    <t xml:space="preserve">Bloc-porte extérieur d'entrée au logement, pleine, vitré, à un vantail, avec moulure de style provençal, 800x2000 mm de largeur et hauteur de passage, composé de deux tôles en acier galvanisé de 1 mm d'épaisseur, pliables, assemblées et montées, avec lame intermédiaire remplie de polyuréthane injecté de haute densité, finition laquée couleur blanche sur ses faces et ses bords, avec double vitrage (vitrage intérieur feuilleté translucide de 3+3 mm, lame d'air de 8 mm, vitrage extérieur feuilleté translucide de 3+3 mm), châssis en acier et cadre en acier galvanisé de 1,5 mm d'épaisseur et 100 mm de largeur avec des pattes d'ancrage à l'ouvrage, avec serrure de sécurité avec trois points de fermeture frontaux, charnières haute sécurité, anti-dégondage, béquille coudée avec plaque large, en laiton, bouton rond avec plaque rosace, en acier inoxydable et joint périphérique d'étanchéité en caoutchouc.</t>
  </si>
  <si>
    <t xml:space="preserve">U</t>
  </si>
  <si>
    <t xml:space="preserve">mt26pet135a</t>
  </si>
  <si>
    <t xml:space="preserve">Huisserie de 40 mm de largeur, finition laquée couleur blanche.</t>
  </si>
  <si>
    <t xml:space="preserve">m</t>
  </si>
  <si>
    <t xml:space="preserve">mt26pet130a</t>
  </si>
  <si>
    <t xml:space="preserve">Couvre-joints de 45 mm de largeur, finition laquée couleur blanche.</t>
  </si>
  <si>
    <t xml:space="preserve">m</t>
  </si>
  <si>
    <t xml:space="preserve">mt22www040</t>
  </si>
  <si>
    <t xml:space="preserve">Aérosol de 750 ml de mousse adhésive autoexpansive, élastique, en polyuréthane monocomposant, de 25 kg/m³ de densité, conductivité thermique 0,0345 W/(mK), 135% d'expansion, élongation jusqu'à rupture 45% et 7 N/cm² de résistance à la traction, stable de -40°C à 90°C; à appliquer au pistolet; selon NF EN 13165.</t>
  </si>
  <si>
    <t xml:space="preserve">U</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</si>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</sst>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53" customWidth="1"/>
    <col min="4" max="4" width="77.01"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87.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18.50" thickBot="1" customHeight="1">
      <c r="A9" s="7" t="s">
        <v>11</v>
      </c>
      <c r="B9" s="7"/>
      <c r="C9" s="7"/>
      <c r="D9" s="7" t="s">
        <v>12</v>
      </c>
      <c r="E9" s="9">
        <v>1</v>
      </c>
      <c r="F9" s="11" t="s">
        <v>13</v>
      </c>
      <c r="G9" s="13">
        <v>680.28</v>
      </c>
      <c r="H9" s="13">
        <f ca="1">ROUND(INDIRECT(ADDRESS(ROW()+(0), COLUMN()+(-3), 1))*INDIRECT(ADDRESS(ROW()+(0), COLUMN()+(-1), 1)), 2)</f>
        <v>680.28</v>
      </c>
    </row>
    <row r="10" spans="1:8" ht="13.50" thickBot="1" customHeight="1">
      <c r="A10" s="14" t="s">
        <v>14</v>
      </c>
      <c r="B10" s="14"/>
      <c r="C10" s="14"/>
      <c r="D10" s="14" t="s">
        <v>15</v>
      </c>
      <c r="E10" s="15">
        <v>4.8</v>
      </c>
      <c r="F10" s="16" t="s">
        <v>16</v>
      </c>
      <c r="G10" s="17">
        <v>25.28</v>
      </c>
      <c r="H10" s="17">
        <f ca="1">ROUND(INDIRECT(ADDRESS(ROW()+(0), COLUMN()+(-3), 1))*INDIRECT(ADDRESS(ROW()+(0), COLUMN()+(-1), 1)), 2)</f>
        <v>121.34</v>
      </c>
    </row>
    <row r="11" spans="1:8" ht="13.50" thickBot="1" customHeight="1">
      <c r="A11" s="14" t="s">
        <v>17</v>
      </c>
      <c r="B11" s="14"/>
      <c r="C11" s="14"/>
      <c r="D11" s="14" t="s">
        <v>18</v>
      </c>
      <c r="E11" s="15">
        <v>4.8</v>
      </c>
      <c r="F11" s="16" t="s">
        <v>19</v>
      </c>
      <c r="G11" s="17">
        <v>24.33</v>
      </c>
      <c r="H11" s="17">
        <f ca="1">ROUND(INDIRECT(ADDRESS(ROW()+(0), COLUMN()+(-3), 1))*INDIRECT(ADDRESS(ROW()+(0), COLUMN()+(-1), 1)), 2)</f>
        <v>116.78</v>
      </c>
    </row>
    <row r="12" spans="1:8" ht="45.00" thickBot="1" customHeight="1">
      <c r="A12" s="14" t="s">
        <v>20</v>
      </c>
      <c r="B12" s="14"/>
      <c r="C12" s="14"/>
      <c r="D12" s="14" t="s">
        <v>21</v>
      </c>
      <c r="E12" s="15">
        <v>0.1</v>
      </c>
      <c r="F12" s="16" t="s">
        <v>22</v>
      </c>
      <c r="G12" s="17">
        <v>8.37</v>
      </c>
      <c r="H12" s="17">
        <f ca="1">ROUND(INDIRECT(ADDRESS(ROW()+(0), COLUMN()+(-3), 1))*INDIRECT(ADDRESS(ROW()+(0), COLUMN()+(-1), 1)), 2)</f>
        <v>0.84</v>
      </c>
    </row>
    <row r="13" spans="1:8" ht="13.50" thickBot="1" customHeight="1">
      <c r="A13" s="14" t="s">
        <v>23</v>
      </c>
      <c r="B13" s="14"/>
      <c r="C13" s="14"/>
      <c r="D13" s="14" t="s">
        <v>24</v>
      </c>
      <c r="E13" s="15">
        <v>1.15</v>
      </c>
      <c r="F13" s="16" t="s">
        <v>25</v>
      </c>
      <c r="G13" s="17">
        <v>29.71</v>
      </c>
      <c r="H13" s="17">
        <f ca="1">ROUND(INDIRECT(ADDRESS(ROW()+(0), COLUMN()+(-3), 1))*INDIRECT(ADDRESS(ROW()+(0), COLUMN()+(-1), 1)), 2)</f>
        <v>34.17</v>
      </c>
    </row>
    <row r="14" spans="1:8" ht="13.50" thickBot="1" customHeight="1">
      <c r="A14" s="14" t="s">
        <v>26</v>
      </c>
      <c r="B14" s="14"/>
      <c r="C14" s="14"/>
      <c r="D14" s="18" t="s">
        <v>27</v>
      </c>
      <c r="E14" s="19">
        <v>0.95</v>
      </c>
      <c r="F14" s="20" t="s">
        <v>28</v>
      </c>
      <c r="G14" s="21">
        <v>26.1</v>
      </c>
      <c r="H14" s="21">
        <f ca="1">ROUND(INDIRECT(ADDRESS(ROW()+(0), COLUMN()+(-3), 1))*INDIRECT(ADDRESS(ROW()+(0), COLUMN()+(-1), 1)), 2)</f>
        <v>24.8</v>
      </c>
    </row>
    <row r="15" spans="1:8" ht="13.50" thickBot="1" customHeight="1">
      <c r="A15" s="18"/>
      <c r="B15" s="18"/>
      <c r="C15" s="18"/>
      <c r="D15" s="5" t="s">
        <v>29</v>
      </c>
      <c r="E15" s="22">
        <v>2</v>
      </c>
      <c r="F15" s="23" t="s">
        <v>30</v>
      </c>
      <c r="G15" s="24">
        <f ca="1">ROUND(SUM(INDIRECT(ADDRESS(ROW()+(-1), COLUMN()+(1), 1)),INDIRECT(ADDRESS(ROW()+(-2), COLUMN()+(1), 1)),INDIRECT(ADDRESS(ROW()+(-3), COLUMN()+(1), 1)),INDIRECT(ADDRESS(ROW()+(-4), COLUMN()+(1), 1)),INDIRECT(ADDRESS(ROW()+(-5), COLUMN()+(1), 1)),INDIRECT(ADDRESS(ROW()+(-6), COLUMN()+(1), 1))), 2)</f>
        <v>978.21</v>
      </c>
      <c r="H15" s="24">
        <f ca="1">ROUND(INDIRECT(ADDRESS(ROW()+(0), COLUMN()+(-3), 1))*INDIRECT(ADDRESS(ROW()+(0), COLUMN()+(-1), 1))/100, 2)</f>
        <v>19.56</v>
      </c>
    </row>
    <row r="16" spans="1:8" ht="13.50" thickBot="1" customHeight="1">
      <c r="A16" s="25"/>
      <c r="B16" s="25"/>
      <c r="C16" s="25"/>
      <c r="D16" s="26"/>
      <c r="E16" s="26"/>
      <c r="F16" s="27"/>
      <c r="G16" s="28" t="s">
        <v>31</v>
      </c>
      <c r="H16" s="29">
        <f ca="1">ROUND(SUM(INDIRECT(ADDRESS(ROW()+(-1), COLUMN()+(0), 1)),INDIRECT(ADDRESS(ROW()+(-2), COLUMN()+(0), 1)),INDIRECT(ADDRESS(ROW()+(-3), COLUMN()+(0), 1)),INDIRECT(ADDRESS(ROW()+(-4), COLUMN()+(0), 1)),INDIRECT(ADDRESS(ROW()+(-5), COLUMN()+(0), 1)),INDIRECT(ADDRESS(ROW()+(-6), COLUMN()+(0), 1)),INDIRECT(ADDRESS(ROW()+(-7), COLUMN()+(0), 1))), 2)</f>
        <v>997.77</v>
      </c>
    </row>
  </sheetData>
  <mergeCells count="12">
    <mergeCell ref="A1:H1"/>
    <mergeCell ref="C3:H3"/>
    <mergeCell ref="A5:H5"/>
    <mergeCell ref="A8:C8"/>
    <mergeCell ref="A9:C9"/>
    <mergeCell ref="A10:C10"/>
    <mergeCell ref="A11:C11"/>
    <mergeCell ref="A12:C12"/>
    <mergeCell ref="A13:C13"/>
    <mergeCell ref="A14:C14"/>
    <mergeCell ref="A15:C15"/>
    <mergeCell ref="A16:C16"/>
  </mergeCells>
  <pageMargins left="0.147638" right="0.147638" top="0.206693" bottom="0.206693" header="0.0" footer="0.0"/>
  <pageSetup paperSize="9" orientation="portrait"/>
  <rowBreaks count="0" manualBreakCount="0">
    </rowBreaks>
</worksheet>
</file>