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<sst xmlns="http://schemas.openxmlformats.org/spreadsheetml/2006/main" count="42" uniqueCount="42">
  <si>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</si>
  <si>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ECL050</t>
  </si>
  <si>
    <t xml:space="preserve">m</t>
  </si>
  <si>
    <t xml:space="preserve">Linteau en maçonnerie renforcée de pièces en "U" en terre cuite apparentes.</t>
  </si>
  <si>
    <r>
      <rPr>
        <sz val="8.25"/>
        <color rgb="FF000000"/>
        <rFont val="Arial"/>
        <family val="2"/>
      </rPr>
      <t xml:space="preserve">Linteau de 13,5 cm d'épaisseur, en maçonnerie renforcée de blocs "U" apparente, couleur rouge, 28x13,5x5 cm, pose avec du mortier de chaux industriel, couleur Marfil, M-5, fourni en sacs, avec joints horizontaux et verticaux de 10 mm d'épaisseur, joint creux; avec renfort d'acier Fe E 500 (quantité 1,8 kg/m²) et remplissage de mortier; appui via étais métalliques télescopiques et planches en bois.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</si>
  <si>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</si>
  <si>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</si>
  <si>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</si>
  <si>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</si>
  <si>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</si>
  <si>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</si>
  <si>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mt05bvk011a</t>
  </si>
  <si>
    <t xml:space="preserve">Bloc "U" apparente, couleur rouge, 28x13,5x5 cm, selon NF EN 771-1.</t>
  </si>
  <si>
    <t xml:space="preserve">U</t>
  </si>
  <si>
    <t xml:space="preserve">mt08aaa010a</t>
  </si>
  <si>
    <t xml:space="preserve">Eau.</t>
  </si>
  <si>
    <t xml:space="preserve">m³</t>
  </si>
  <si>
    <t xml:space="preserve">mt09mcu010aOb</t>
  </si>
  <si>
    <t xml:space="preserve">Mortier industriel pour maçonnerie, de chaux, couleur Marfil, catégorie M-5 (résistance à la compression 5 N/mm²), composé de chaux hydraulique naturelle, type NHL 3,5, selon NF EN 459-1 et granulats siliceux sélectionnés, fourni en sacs, selon NF EN 998-2.</t>
  </si>
  <si>
    <t xml:space="preserve">t</t>
  </si>
  <si>
    <t xml:space="preserve">mt07aco050c</t>
  </si>
  <si>
    <t xml:space="preserve">Barres en acier haute adhérence, Fe E 500, fourni sur chantier en barres brutes, de divers diamètres.</t>
  </si>
  <si>
    <t xml:space="preserve">kg</t>
  </si>
  <si>
    <t xml:space="preserve">mt50spa050m</t>
  </si>
  <si>
    <t xml:space="preserve">Grosse planche en bois de pin, dimensions 20x7,2 cm.</t>
  </si>
  <si>
    <t xml:space="preserve">m³</t>
  </si>
  <si>
    <t xml:space="preserve">mt50spa101</t>
  </si>
  <si>
    <t xml:space="preserve">Clous en acier.</t>
  </si>
  <si>
    <t xml:space="preserve">kg</t>
  </si>
  <si>
    <t xml:space="preserve">mt50spa081a</t>
  </si>
  <si>
    <t xml:space="preserve">Étai métallique télescopique, allant jusqu'à 3 m de hauteur.</t>
  </si>
  <si>
    <t xml:space="preserve">U</t>
  </si>
  <si>
    <t xml:space="preserve">mo021</t>
  </si>
  <si>
    <t xml:space="preserve">Compagnon professionnel III/CP2 construction pour des travaux de maçonnerie.</t>
  </si>
  <si>
    <t xml:space="preserve">h</t>
  </si>
  <si>
    <t xml:space="preserve">mo114</t>
  </si>
  <si>
    <t xml:space="preserve">Ouvrier d'exécution I/OE1 construction pour des travaux de maçonnerie.</t>
  </si>
  <si>
    <t xml:space="preserve">h</t>
  </si>
  <si>
    <t xml:space="preserve">Frais de chantier des unités d'ouvrage</t>
  </si>
  <si>
    <t xml:space="preserve">%</t>
  </si>
  <si>
    <t xml:space="preserve">Coût d'entretien décennal: 1,87€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</si>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</sst>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1.53" customWidth="1"/>
    <col min="4" max="4" width="76.5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4</v>
      </c>
      <c r="F9" s="11" t="s">
        <v>13</v>
      </c>
      <c r="G9" s="13">
        <v>1.86</v>
      </c>
      <c r="H9" s="13">
        <f ca="1">ROUND(INDIRECT(ADDRESS(ROW()+(0), COLUMN()+(-3), 1))*INDIRECT(ADDRESS(ROW()+(0), COLUMN()+(-1), 1)), 2)</f>
        <v>7.44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0.011</v>
      </c>
      <c r="F10" s="16" t="s">
        <v>16</v>
      </c>
      <c r="G10" s="17">
        <v>1.5</v>
      </c>
      <c r="H10" s="17">
        <f ca="1">ROUND(INDIRECT(ADDRESS(ROW()+(0), COLUMN()+(-3), 1))*INDIRECT(ADDRESS(ROW()+(0), COLUMN()+(-1), 1)), 2)</f>
        <v>0.02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0.062</v>
      </c>
      <c r="F11" s="16" t="s">
        <v>19</v>
      </c>
      <c r="G11" s="17">
        <v>358.9</v>
      </c>
      <c r="H11" s="17">
        <f ca="1">ROUND(INDIRECT(ADDRESS(ROW()+(0), COLUMN()+(-3), 1))*INDIRECT(ADDRESS(ROW()+(0), COLUMN()+(-1), 1)), 2)</f>
        <v>22.25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1.8</v>
      </c>
      <c r="F12" s="16" t="s">
        <v>22</v>
      </c>
      <c r="G12" s="17">
        <v>2</v>
      </c>
      <c r="H12" s="17">
        <f ca="1">ROUND(INDIRECT(ADDRESS(ROW()+(0), COLUMN()+(-3), 1))*INDIRECT(ADDRESS(ROW()+(0), COLUMN()+(-1), 1)), 2)</f>
        <v>3.6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0.003</v>
      </c>
      <c r="F13" s="16" t="s">
        <v>25</v>
      </c>
      <c r="G13" s="17">
        <v>439.2</v>
      </c>
      <c r="H13" s="17">
        <f ca="1">ROUND(INDIRECT(ADDRESS(ROW()+(0), COLUMN()+(-3), 1))*INDIRECT(ADDRESS(ROW()+(0), COLUMN()+(-1), 1)), 2)</f>
        <v>1.32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0.05</v>
      </c>
      <c r="F14" s="16" t="s">
        <v>28</v>
      </c>
      <c r="G14" s="17">
        <v>1.87</v>
      </c>
      <c r="H14" s="17">
        <f ca="1">ROUND(INDIRECT(ADDRESS(ROW()+(0), COLUMN()+(-3), 1))*INDIRECT(ADDRESS(ROW()+(0), COLUMN()+(-1), 1)), 2)</f>
        <v>0.09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0.013</v>
      </c>
      <c r="F15" s="16" t="s">
        <v>31</v>
      </c>
      <c r="G15" s="17">
        <v>19.25</v>
      </c>
      <c r="H15" s="17">
        <f ca="1">ROUND(INDIRECT(ADDRESS(ROW()+(0), COLUMN()+(-3), 1))*INDIRECT(ADDRESS(ROW()+(0), COLUMN()+(-1), 1)), 2)</f>
        <v>0.25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0.422</v>
      </c>
      <c r="F16" s="16" t="s">
        <v>34</v>
      </c>
      <c r="G16" s="17">
        <v>29.25</v>
      </c>
      <c r="H16" s="17">
        <f ca="1">ROUND(INDIRECT(ADDRESS(ROW()+(0), COLUMN()+(-3), 1))*INDIRECT(ADDRESS(ROW()+(0), COLUMN()+(-1), 1)), 2)</f>
        <v>12.34</v>
      </c>
    </row>
    <row r="17" spans="1:8" ht="13.50" thickBot="1" customHeight="1">
      <c r="A17" s="14" t="s">
        <v>35</v>
      </c>
      <c r="B17" s="14"/>
      <c r="C17" s="14"/>
      <c r="D17" s="18" t="s">
        <v>36</v>
      </c>
      <c r="E17" s="19">
        <v>0.561</v>
      </c>
      <c r="F17" s="20" t="s">
        <v>37</v>
      </c>
      <c r="G17" s="21">
        <v>24.51</v>
      </c>
      <c r="H17" s="21">
        <f ca="1">ROUND(INDIRECT(ADDRESS(ROW()+(0), COLUMN()+(-3), 1))*INDIRECT(ADDRESS(ROW()+(0), COLUMN()+(-1), 1)), 2)</f>
        <v>13.75</v>
      </c>
    </row>
    <row r="18" spans="1:8" ht="13.50" thickBot="1" customHeight="1">
      <c r="A18" s="18"/>
      <c r="B18" s="18"/>
      <c r="C18" s="18"/>
      <c r="D18" s="5" t="s">
        <v>38</v>
      </c>
      <c r="E18" s="22">
        <v>2</v>
      </c>
      <c r="F18" s="23" t="s">
        <v>39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61.06</v>
      </c>
      <c r="H18" s="24">
        <f ca="1">ROUND(INDIRECT(ADDRESS(ROW()+(0), COLUMN()+(-3), 1))*INDIRECT(ADDRESS(ROW()+(0), COLUMN()+(-1), 1))/100, 2)</f>
        <v>1.22</v>
      </c>
    </row>
    <row r="19" spans="1:8" ht="13.50" thickBot="1" customHeight="1">
      <c r="A19" s="25" t="s">
        <v>40</v>
      </c>
      <c r="B19" s="25"/>
      <c r="C19" s="25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62.28</v>
      </c>
    </row>
  </sheetData>
  <mergeCells count="1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